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Formacion para el trabajo\Excel\2023 5\"/>
    </mc:Choice>
  </mc:AlternateContent>
  <xr:revisionPtr revIDLastSave="0" documentId="13_ncr:1_{85F96858-55BF-45C9-B882-1016924B0E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peleria" sheetId="1" r:id="rId1"/>
    <sheet name="Resultado" sheetId="2" state="hidden" r:id="rId2"/>
    <sheet name="funcion si" sheetId="3" r:id="rId3"/>
  </sheets>
  <calcPr calcId="181029"/>
</workbook>
</file>

<file path=xl/calcChain.xml><?xml version="1.0" encoding="utf-8"?>
<calcChain xmlns="http://schemas.openxmlformats.org/spreadsheetml/2006/main">
  <c r="D9" i="2" l="1"/>
  <c r="D10" i="2"/>
  <c r="D11" i="2"/>
  <c r="D12" i="2"/>
  <c r="D18" i="2" s="1"/>
  <c r="D13" i="2"/>
  <c r="D14" i="2"/>
  <c r="D15" i="2"/>
  <c r="D16" i="2"/>
  <c r="D19" i="2" l="1"/>
  <c r="D20" i="2"/>
  <c r="D21" i="2" s="1"/>
  <c r="D22" i="2" l="1"/>
  <c r="D23" i="2"/>
</calcChain>
</file>

<file path=xl/sharedStrings.xml><?xml version="1.0" encoding="utf-8"?>
<sst xmlns="http://schemas.openxmlformats.org/spreadsheetml/2006/main" count="98" uniqueCount="88">
  <si>
    <t>DE: PAPELERIA PI, S.A. A:ADMINIS, S.L</t>
  </si>
  <si>
    <t>FACTURA Nº 1</t>
  </si>
  <si>
    <t>FECHA</t>
  </si>
  <si>
    <t>Nº DE CAJAS</t>
  </si>
  <si>
    <t>DESCRIPCIÓN</t>
  </si>
  <si>
    <t>PRECIO CAJA</t>
  </si>
  <si>
    <t>TOTAL IMPORTE</t>
  </si>
  <si>
    <t>FOLIOS</t>
  </si>
  <si>
    <t>LAPICEROS</t>
  </si>
  <si>
    <t>BOLIGRAFOS</t>
  </si>
  <si>
    <t>SOBRES</t>
  </si>
  <si>
    <t>PAPEL DE CARTA</t>
  </si>
  <si>
    <t>ETIQUETAS</t>
  </si>
  <si>
    <t>A4</t>
  </si>
  <si>
    <t>A3</t>
  </si>
  <si>
    <t>IVA</t>
  </si>
  <si>
    <t>TOTAL IVA INCLUIDO</t>
  </si>
  <si>
    <t>Haz las fórmulas necesarias:</t>
  </si>
  <si>
    <t>PRACTICA 2: FORMULAS</t>
  </si>
  <si>
    <t>Fórmulas</t>
  </si>
  <si>
    <t>TOTAL IMPORTE = Nº DE CAJAS * PRECIO CAJA</t>
  </si>
  <si>
    <t>TOTAL BRUTO = SUMA DE TOTAL IMPORTE</t>
  </si>
  <si>
    <t>RAPPEL S/S = TOTAL BRUTO * 2%</t>
  </si>
  <si>
    <t>BASE IMPONIBLE = TOTAL BRUTO - DTO. P.P. - RAPPEL S/S</t>
  </si>
  <si>
    <t>DTO. P.P = TOTAL BRUTO * 2,5%</t>
  </si>
  <si>
    <t>IVA = BASE IMPONIBLE * 16%</t>
  </si>
  <si>
    <t>TOTAL IVA INCLUIDA = BASE IMPONIBLE + IVA</t>
  </si>
  <si>
    <t>FECHA:</t>
  </si>
  <si>
    <t>PAPELERÍA "LA LIBRETA" S. A. DE C. V.</t>
  </si>
  <si>
    <t>SUB TOTAL</t>
  </si>
  <si>
    <t>PRECIO UNITARIO</t>
  </si>
  <si>
    <t>IMPORTE TOTAL</t>
  </si>
  <si>
    <t>IMPORTE TOTAL = Nº DE CAJAS * PRECIO UNITARIO</t>
  </si>
  <si>
    <t xml:space="preserve">SUB TOTAL = SUMA DE IMPORTE TOTAL </t>
  </si>
  <si>
    <t>DESCUENTO</t>
  </si>
  <si>
    <t>DESCUENTO = SUB TOTAL * 2,5%</t>
  </si>
  <si>
    <t>BONIFICACIÓN</t>
  </si>
  <si>
    <t>BONIFICACIÓN = SUB TOTAL * 2%</t>
  </si>
  <si>
    <t>BASE DE IMPUESTO</t>
  </si>
  <si>
    <t>BASE DE IMPUESTO = SUB TOTAL - DESCUENTO - BONIFICACION</t>
  </si>
  <si>
    <t>IVA = BASE DE IMPUESTO * 16%</t>
  </si>
  <si>
    <t>TOTAL IVA INCLUIDO = BASE DE IMPUESTO + IVA</t>
  </si>
  <si>
    <t>Completa la tabla escribiendo las fórmulas necesarias en las celdas correspondientes:</t>
  </si>
  <si>
    <t xml:space="preserve">SUB TOTAL: </t>
  </si>
  <si>
    <t xml:space="preserve">DESCUENTO: </t>
  </si>
  <si>
    <t xml:space="preserve">BONIFICACIÓN: </t>
  </si>
  <si>
    <t xml:space="preserve">BASE DE IMPUESTO: </t>
  </si>
  <si>
    <t xml:space="preserve">IVA: </t>
  </si>
  <si>
    <t xml:space="preserve">TOTAL IVA INCLUIDO: </t>
  </si>
  <si>
    <t>FACTURA Nº 001</t>
  </si>
  <si>
    <t>utilizar funcion para llenar este campo</t>
  </si>
  <si>
    <t>MARCATEXTOS</t>
  </si>
  <si>
    <t>GRAPADORAS</t>
  </si>
  <si>
    <t>CANTIDAD</t>
  </si>
  <si>
    <t>PAQ. HOJAS CARTA</t>
  </si>
  <si>
    <t>PAQ. HOJAS OFICIO</t>
  </si>
  <si>
    <t>MEMORIAS USB</t>
  </si>
  <si>
    <t>Papelería</t>
  </si>
  <si>
    <t>DVDs</t>
  </si>
  <si>
    <t>Familias con 3 o más hijos = Familia numerosa</t>
  </si>
  <si>
    <t xml:space="preserve">Descuento del 10% en pagos al contado, </t>
  </si>
  <si>
    <t>Total a pagar = subtotal - descuento</t>
  </si>
  <si>
    <t>Familia</t>
  </si>
  <si>
    <t>Nº Hijos</t>
  </si>
  <si>
    <t>Familia Numerosa</t>
  </si>
  <si>
    <t>Nº ticket</t>
  </si>
  <si>
    <t>Forma pago</t>
  </si>
  <si>
    <t>Subtotal</t>
  </si>
  <si>
    <t>Descuento</t>
  </si>
  <si>
    <t>Total a pagar</t>
  </si>
  <si>
    <t>Álvarez Reverte</t>
  </si>
  <si>
    <t>E15369</t>
  </si>
  <si>
    <t>CONTADO</t>
  </si>
  <si>
    <t>Galván Pariente</t>
  </si>
  <si>
    <t>E15370</t>
  </si>
  <si>
    <t>VISA</t>
  </si>
  <si>
    <t>Lorenzo Ciudad</t>
  </si>
  <si>
    <t>E15371</t>
  </si>
  <si>
    <t>Gutierrez Alonso</t>
  </si>
  <si>
    <t>E15372</t>
  </si>
  <si>
    <t>TRANSFERENCIA</t>
  </si>
  <si>
    <t>Sánchez Díaz</t>
  </si>
  <si>
    <t>E15373</t>
  </si>
  <si>
    <t>Gallego López</t>
  </si>
  <si>
    <t>E15374</t>
  </si>
  <si>
    <t>Gómez Vegas</t>
  </si>
  <si>
    <t>E15375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</si>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</sst>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164" formatCode="_-* #,##0\ _P_t_s_-;\-* #,##0\ _P_t_s_-;_-* &quot;-&quot;\ _P_t_s_-;_-@_-"/>
    <numFmt numFmtId="165" formatCode="0.0%"/>
    <numFmt numFmtId="166" formatCode="d\ &quot;de&quot;\ mmmm\ &quot;de&quot;\ yyyy"/>
  </numFmts>
  <fonts count="9" x14ac:knownFonts="1">
    <font>
      <sz val="10"/>
      <name val="Arial"/>
    </font>
    <font>
      <sz val="10"/>
      <name val="Arial"/>
    </font>
    <font>
      <sz val="20"/>
      <name val="Arial"/>
    </font>
    <font>
      <sz val="16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F75B5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C6E0B4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166" fontId="0" fillId="0" borderId="7" xfId="0" applyNumberFormat="1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164" fontId="0" fillId="0" borderId="9" xfId="1" applyFont="1" applyBorder="1" applyAlignment="1">
      <alignment horizontal="center"/>
    </xf>
    <xf numFmtId="164" fontId="0" fillId="0" borderId="10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5" xfId="1" applyFont="1" applyBorder="1" applyAlignment="1">
      <alignment horizontal="center"/>
    </xf>
    <xf numFmtId="164" fontId="0" fillId="0" borderId="13" xfId="1" applyFont="1" applyBorder="1" applyAlignment="1">
      <alignment horizontal="center"/>
    </xf>
    <xf numFmtId="164" fontId="0" fillId="0" borderId="5" xfId="1" applyFont="1" applyBorder="1"/>
    <xf numFmtId="0" fontId="0" fillId="0" borderId="5" xfId="1" applyNumberFormat="1" applyFont="1" applyBorder="1"/>
    <xf numFmtId="0" fontId="2" fillId="0" borderId="0" xfId="0" applyFont="1" applyAlignment="1">
      <alignment horizontal="center"/>
    </xf>
    <xf numFmtId="164" fontId="0" fillId="0" borderId="14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164" fontId="0" fillId="0" borderId="1" xfId="1" applyFon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/>
    </xf>
    <xf numFmtId="164" fontId="0" fillId="0" borderId="5" xfId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1" applyNumberFormat="1" applyFont="1" applyBorder="1" applyAlignment="1">
      <alignment horizontal="center"/>
    </xf>
    <xf numFmtId="0" fontId="0" fillId="0" borderId="5" xfId="0" applyBorder="1" applyAlignment="1">
      <alignment horizontal="right"/>
    </xf>
    <xf numFmtId="166" fontId="0" fillId="0" borderId="5" xfId="0" applyNumberFormat="1" applyBorder="1"/>
    <xf numFmtId="165" fontId="0" fillId="0" borderId="5" xfId="0" applyNumberFormat="1" applyBorder="1" applyAlignment="1">
      <alignment horizontal="right"/>
    </xf>
    <xf numFmtId="9" fontId="0" fillId="0" borderId="5" xfId="0" applyNumberFormat="1" applyBorder="1" applyAlignment="1">
      <alignment horizontal="right"/>
    </xf>
    <xf numFmtId="9" fontId="0" fillId="0" borderId="5" xfId="0" applyNumberFormat="1" applyBorder="1" applyAlignment="1"/>
    <xf numFmtId="0" fontId="0" fillId="0" borderId="6" xfId="0" applyBorder="1" applyAlignment="1">
      <alignment horizontal="center"/>
    </xf>
    <xf numFmtId="164" fontId="0" fillId="0" borderId="0" xfId="1" applyFont="1" applyBorder="1" applyAlignment="1">
      <alignment horizontal="right"/>
    </xf>
    <xf numFmtId="164" fontId="0" fillId="0" borderId="0" xfId="1" applyFont="1" applyBorder="1" applyAlignment="1">
      <alignment horizontal="center"/>
    </xf>
    <xf numFmtId="18" fontId="0" fillId="0" borderId="0" xfId="0" applyNumberFormat="1"/>
    <xf numFmtId="14" fontId="0" fillId="0" borderId="0" xfId="0" applyNumberFormat="1"/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0" fontId="6" fillId="3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7" fillId="0" borderId="5" xfId="0" applyFont="1" applyBorder="1" applyAlignment="1">
      <alignment horizontal="center" vertical="center"/>
    </xf>
    <xf numFmtId="7" fontId="4" fillId="0" borderId="5" xfId="0" applyNumberFormat="1" applyFont="1" applyBorder="1"/>
    <xf numFmtId="0" fontId="8" fillId="0" borderId="0" xfId="0" applyFont="1"/>
    <xf numFmtId="44" fontId="4" fillId="4" borderId="5" xfId="2" applyFont="1" applyFill="1" applyBorder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workbookViewId="0">
      <selection activeCell="D13" sqref="D13"/>
    </sheetView>
  </sheetViews>
  <sheetFormatPr baseColWidth="10" defaultColWidth="9.140625" defaultRowHeight="12.75" x14ac:dyDescent="0.2"/>
  <cols>
    <col min="1" max="1" width="13.7109375" bestFit="1" customWidth="1"/>
    <col min="2" max="2" width="18.7109375" bestFit="1" customWidth="1"/>
    <col min="3" max="3" width="17.5703125" customWidth="1"/>
    <col min="4" max="4" width="22.28515625" bestFit="1" customWidth="1"/>
    <col min="5" max="5" width="17" bestFit="1" customWidth="1"/>
    <col min="10" max="10" width="10.28515625" bestFit="1" customWidth="1"/>
  </cols>
  <sheetData>
    <row r="1" spans="1:10" ht="25.5" x14ac:dyDescent="0.35">
      <c r="A1" s="49" t="s">
        <v>57</v>
      </c>
      <c r="B1" s="49"/>
      <c r="C1" s="49"/>
      <c r="D1" s="49"/>
      <c r="E1" s="27"/>
    </row>
    <row r="3" spans="1:10" x14ac:dyDescent="0.2">
      <c r="A3" t="s">
        <v>42</v>
      </c>
    </row>
    <row r="5" spans="1:10" ht="36.75" customHeight="1" x14ac:dyDescent="0.2">
      <c r="A5" s="46" t="s">
        <v>28</v>
      </c>
      <c r="B5" s="47"/>
      <c r="C5" s="47"/>
      <c r="D5" s="48"/>
    </row>
    <row r="6" spans="1:10" x14ac:dyDescent="0.2">
      <c r="A6" s="52" t="s">
        <v>49</v>
      </c>
      <c r="B6" s="53"/>
      <c r="C6" s="36" t="s">
        <v>27</v>
      </c>
      <c r="D6" s="37"/>
      <c r="E6" t="s">
        <v>50</v>
      </c>
    </row>
    <row r="7" spans="1:10" x14ac:dyDescent="0.2">
      <c r="A7" s="12"/>
      <c r="B7" s="13"/>
      <c r="C7" s="13"/>
      <c r="D7" s="14"/>
    </row>
    <row r="8" spans="1:10" x14ac:dyDescent="0.2">
      <c r="A8" s="8" t="s">
        <v>53</v>
      </c>
      <c r="B8" s="8" t="s">
        <v>4</v>
      </c>
      <c r="C8" s="8" t="s">
        <v>30</v>
      </c>
      <c r="D8" s="8" t="s">
        <v>31</v>
      </c>
    </row>
    <row r="9" spans="1:10" x14ac:dyDescent="0.2">
      <c r="A9" s="8">
        <v>5</v>
      </c>
      <c r="B9" s="32" t="s">
        <v>52</v>
      </c>
      <c r="C9" s="33">
        <v>157</v>
      </c>
      <c r="D9" s="23"/>
      <c r="J9" s="44"/>
    </row>
    <row r="10" spans="1:10" x14ac:dyDescent="0.2">
      <c r="A10" s="8">
        <v>35</v>
      </c>
      <c r="B10" s="32" t="s">
        <v>8</v>
      </c>
      <c r="C10" s="33">
        <v>95</v>
      </c>
      <c r="D10" s="23"/>
      <c r="J10" s="45"/>
    </row>
    <row r="11" spans="1:10" x14ac:dyDescent="0.2">
      <c r="A11" s="8">
        <v>15</v>
      </c>
      <c r="B11" s="32" t="s">
        <v>9</v>
      </c>
      <c r="C11" s="33">
        <v>37</v>
      </c>
      <c r="D11" s="23"/>
    </row>
    <row r="12" spans="1:10" x14ac:dyDescent="0.2">
      <c r="A12" s="8">
        <v>12</v>
      </c>
      <c r="B12" s="32" t="s">
        <v>10</v>
      </c>
      <c r="C12" s="33">
        <v>5</v>
      </c>
      <c r="D12" s="23"/>
    </row>
    <row r="13" spans="1:10" x14ac:dyDescent="0.2">
      <c r="A13" s="8">
        <v>8</v>
      </c>
      <c r="B13" s="32" t="s">
        <v>54</v>
      </c>
      <c r="C13" s="33">
        <v>623</v>
      </c>
      <c r="D13" s="23"/>
    </row>
    <row r="14" spans="1:10" x14ac:dyDescent="0.2">
      <c r="A14" s="8">
        <v>3</v>
      </c>
      <c r="B14" s="32" t="s">
        <v>55</v>
      </c>
      <c r="C14" s="33">
        <v>675</v>
      </c>
      <c r="D14" s="23"/>
    </row>
    <row r="15" spans="1:10" x14ac:dyDescent="0.2">
      <c r="A15" s="8">
        <v>15</v>
      </c>
      <c r="B15" s="32" t="s">
        <v>12</v>
      </c>
      <c r="C15" s="33">
        <v>13</v>
      </c>
      <c r="D15" s="23"/>
    </row>
    <row r="16" spans="1:10" x14ac:dyDescent="0.2">
      <c r="A16" s="8">
        <v>18</v>
      </c>
      <c r="B16" s="32" t="s">
        <v>51</v>
      </c>
      <c r="C16" s="33">
        <v>44</v>
      </c>
      <c r="D16" s="23"/>
    </row>
    <row r="17" spans="1:4" x14ac:dyDescent="0.2">
      <c r="A17" s="8">
        <v>20</v>
      </c>
      <c r="B17" s="32" t="s">
        <v>56</v>
      </c>
      <c r="C17" s="33">
        <v>155</v>
      </c>
      <c r="D17" s="23"/>
    </row>
    <row r="18" spans="1:4" x14ac:dyDescent="0.2">
      <c r="A18" s="8">
        <v>50</v>
      </c>
      <c r="B18" s="32" t="s">
        <v>58</v>
      </c>
      <c r="C18" s="33">
        <v>4</v>
      </c>
      <c r="D18" s="23"/>
    </row>
    <row r="19" spans="1:4" x14ac:dyDescent="0.2">
      <c r="A19" s="41"/>
      <c r="B19" s="21"/>
      <c r="C19" s="42"/>
      <c r="D19" s="43"/>
    </row>
    <row r="20" spans="1:4" x14ac:dyDescent="0.2">
      <c r="A20" s="34"/>
      <c r="B20" s="21"/>
      <c r="C20" s="2"/>
      <c r="D20" s="2"/>
    </row>
    <row r="21" spans="1:4" x14ac:dyDescent="0.2">
      <c r="A21" s="2"/>
      <c r="B21" s="50" t="s">
        <v>29</v>
      </c>
      <c r="C21" s="50"/>
      <c r="D21" s="35"/>
    </row>
    <row r="22" spans="1:4" x14ac:dyDescent="0.2">
      <c r="A22" s="1"/>
      <c r="B22" s="38">
        <v>2.5000000000000001E-2</v>
      </c>
      <c r="C22" s="8" t="s">
        <v>34</v>
      </c>
      <c r="D22" s="35"/>
    </row>
    <row r="23" spans="1:4" x14ac:dyDescent="0.2">
      <c r="A23" s="1"/>
      <c r="B23" s="39">
        <v>0.02</v>
      </c>
      <c r="C23" s="8" t="s">
        <v>36</v>
      </c>
      <c r="D23" s="35"/>
    </row>
    <row r="24" spans="1:4" x14ac:dyDescent="0.2">
      <c r="A24" s="1"/>
      <c r="B24" s="50" t="s">
        <v>38</v>
      </c>
      <c r="C24" s="50"/>
      <c r="D24" s="35"/>
    </row>
    <row r="25" spans="1:4" x14ac:dyDescent="0.2">
      <c r="A25" s="1"/>
      <c r="B25" s="40">
        <v>0.16</v>
      </c>
      <c r="C25" s="8" t="s">
        <v>15</v>
      </c>
      <c r="D25" s="35"/>
    </row>
    <row r="26" spans="1:4" x14ac:dyDescent="0.2">
      <c r="A26" s="1"/>
      <c r="B26" s="51" t="s">
        <v>16</v>
      </c>
      <c r="C26" s="51"/>
      <c r="D26" s="26"/>
    </row>
    <row r="30" spans="1:4" x14ac:dyDescent="0.2">
      <c r="A30" t="s">
        <v>19</v>
      </c>
    </row>
    <row r="31" spans="1:4" x14ac:dyDescent="0.2">
      <c r="A31" t="s">
        <v>32</v>
      </c>
    </row>
    <row r="32" spans="1:4" x14ac:dyDescent="0.2">
      <c r="A32" t="s">
        <v>33</v>
      </c>
    </row>
    <row r="33" spans="1:1" x14ac:dyDescent="0.2">
      <c r="A33" t="s">
        <v>35</v>
      </c>
    </row>
    <row r="34" spans="1:1" x14ac:dyDescent="0.2">
      <c r="A34" t="s">
        <v>37</v>
      </c>
    </row>
    <row r="35" spans="1:1" x14ac:dyDescent="0.2">
      <c r="A35" t="s">
        <v>39</v>
      </c>
    </row>
    <row r="36" spans="1:1" x14ac:dyDescent="0.2">
      <c r="A36" t="s">
        <v>40</v>
      </c>
    </row>
    <row r="37" spans="1:1" x14ac:dyDescent="0.2">
      <c r="A37" t="s">
        <v>41</v>
      </c>
    </row>
  </sheetData>
  <mergeCells count="6">
    <mergeCell ref="A5:D5"/>
    <mergeCell ref="A1:D1"/>
    <mergeCell ref="B24:C24"/>
    <mergeCell ref="B21:C21"/>
    <mergeCell ref="B26:C26"/>
    <mergeCell ref="A6:B6"/>
  </mergeCells>
  <phoneticPr fontId="0" type="noConversion"/>
  <printOptions headings="1" gridLines="1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topLeftCell="A7" workbookViewId="0">
      <selection activeCell="D18" sqref="D18"/>
    </sheetView>
  </sheetViews>
  <sheetFormatPr baseColWidth="10" defaultColWidth="9.140625" defaultRowHeight="12.75" x14ac:dyDescent="0.2"/>
  <cols>
    <col min="1" max="1" width="13.7109375" bestFit="1" customWidth="1"/>
    <col min="2" max="2" width="17.140625" bestFit="1" customWidth="1"/>
    <col min="3" max="3" width="16.28515625" bestFit="1" customWidth="1"/>
    <col min="4" max="5" width="17" bestFit="1" customWidth="1"/>
  </cols>
  <sheetData>
    <row r="1" spans="1:5" ht="25.5" x14ac:dyDescent="0.35">
      <c r="A1" s="49" t="s">
        <v>18</v>
      </c>
      <c r="B1" s="49"/>
      <c r="C1" s="49"/>
      <c r="D1" s="49"/>
      <c r="E1" s="27"/>
    </row>
    <row r="3" spans="1:5" x14ac:dyDescent="0.2">
      <c r="A3" t="s">
        <v>17</v>
      </c>
    </row>
    <row r="5" spans="1:5" ht="20.25" x14ac:dyDescent="0.2">
      <c r="A5" s="46" t="s">
        <v>0</v>
      </c>
      <c r="B5" s="47"/>
      <c r="C5" s="47"/>
      <c r="D5" s="48"/>
    </row>
    <row r="6" spans="1:5" x14ac:dyDescent="0.2">
      <c r="A6" s="10" t="s">
        <v>1</v>
      </c>
      <c r="B6" s="9"/>
      <c r="C6" s="2" t="s">
        <v>2</v>
      </c>
      <c r="D6" s="11">
        <v>38477</v>
      </c>
    </row>
    <row r="7" spans="1:5" x14ac:dyDescent="0.2">
      <c r="A7" s="12"/>
      <c r="B7" s="13"/>
      <c r="C7" s="13"/>
      <c r="D7" s="14"/>
    </row>
    <row r="8" spans="1:5" x14ac:dyDescent="0.2">
      <c r="A8" s="6" t="s">
        <v>3</v>
      </c>
      <c r="B8" s="7" t="s">
        <v>4</v>
      </c>
      <c r="C8" s="7" t="s">
        <v>5</v>
      </c>
      <c r="D8" s="31" t="s">
        <v>6</v>
      </c>
    </row>
    <row r="9" spans="1:5" x14ac:dyDescent="0.2">
      <c r="A9" s="18">
        <v>50</v>
      </c>
      <c r="B9" s="22" t="s">
        <v>7</v>
      </c>
      <c r="C9" s="28">
        <v>3550</v>
      </c>
      <c r="D9" s="15">
        <f>(C9*A9)</f>
        <v>177500</v>
      </c>
    </row>
    <row r="10" spans="1:5" x14ac:dyDescent="0.2">
      <c r="A10" s="19">
        <v>35</v>
      </c>
      <c r="B10" s="21" t="s">
        <v>8</v>
      </c>
      <c r="C10" s="29">
        <v>1225</v>
      </c>
      <c r="D10" s="16">
        <f t="shared" ref="D10:D16" si="0">(C10*A10)</f>
        <v>42875</v>
      </c>
    </row>
    <row r="11" spans="1:5" x14ac:dyDescent="0.2">
      <c r="A11" s="19">
        <v>15</v>
      </c>
      <c r="B11" s="21" t="s">
        <v>9</v>
      </c>
      <c r="C11" s="29">
        <v>1245</v>
      </c>
      <c r="D11" s="16">
        <f t="shared" si="0"/>
        <v>18675</v>
      </c>
    </row>
    <row r="12" spans="1:5" x14ac:dyDescent="0.2">
      <c r="A12" s="19">
        <v>12</v>
      </c>
      <c r="B12" s="21" t="s">
        <v>10</v>
      </c>
      <c r="C12" s="29">
        <v>565</v>
      </c>
      <c r="D12" s="16">
        <f t="shared" si="0"/>
        <v>6780</v>
      </c>
    </row>
    <row r="13" spans="1:5" x14ac:dyDescent="0.2">
      <c r="A13" s="19">
        <v>18</v>
      </c>
      <c r="B13" s="21" t="s">
        <v>11</v>
      </c>
      <c r="C13" s="29">
        <v>1275</v>
      </c>
      <c r="D13" s="16">
        <f t="shared" si="0"/>
        <v>22950</v>
      </c>
    </row>
    <row r="14" spans="1:5" x14ac:dyDescent="0.2">
      <c r="A14" s="19">
        <v>25</v>
      </c>
      <c r="B14" s="21" t="s">
        <v>12</v>
      </c>
      <c r="C14" s="29">
        <v>675</v>
      </c>
      <c r="D14" s="16">
        <f t="shared" si="0"/>
        <v>16875</v>
      </c>
    </row>
    <row r="15" spans="1:5" x14ac:dyDescent="0.2">
      <c r="A15" s="19">
        <v>15</v>
      </c>
      <c r="B15" s="21" t="s">
        <v>13</v>
      </c>
      <c r="C15" s="29">
        <v>172</v>
      </c>
      <c r="D15" s="16">
        <f t="shared" si="0"/>
        <v>2580</v>
      </c>
    </row>
    <row r="16" spans="1:5" x14ac:dyDescent="0.2">
      <c r="A16" s="20">
        <v>18</v>
      </c>
      <c r="B16" s="4" t="s">
        <v>14</v>
      </c>
      <c r="C16" s="30">
        <v>135</v>
      </c>
      <c r="D16" s="17">
        <f t="shared" si="0"/>
        <v>2430</v>
      </c>
    </row>
    <row r="17" spans="1:4" x14ac:dyDescent="0.2">
      <c r="A17" s="3"/>
      <c r="B17" s="4"/>
      <c r="C17" s="5"/>
      <c r="D17" s="5"/>
    </row>
    <row r="18" spans="1:4" x14ac:dyDescent="0.2">
      <c r="A18" s="1"/>
      <c r="B18" s="50" t="s">
        <v>43</v>
      </c>
      <c r="C18" s="50"/>
      <c r="D18" s="23">
        <f>SUM(D9:D16)</f>
        <v>290665</v>
      </c>
    </row>
    <row r="19" spans="1:4" x14ac:dyDescent="0.2">
      <c r="A19" s="1"/>
      <c r="B19" s="38">
        <v>2.5000000000000001E-2</v>
      </c>
      <c r="C19" s="36" t="s">
        <v>44</v>
      </c>
      <c r="D19" s="24">
        <f>D18*B19</f>
        <v>7266.625</v>
      </c>
    </row>
    <row r="20" spans="1:4" x14ac:dyDescent="0.2">
      <c r="A20" s="1"/>
      <c r="B20" s="39">
        <v>0.02</v>
      </c>
      <c r="C20" s="36" t="s">
        <v>45</v>
      </c>
      <c r="D20" s="24">
        <f>D18*B20</f>
        <v>5813.3</v>
      </c>
    </row>
    <row r="21" spans="1:4" x14ac:dyDescent="0.2">
      <c r="A21" s="1"/>
      <c r="B21" s="50" t="s">
        <v>46</v>
      </c>
      <c r="C21" s="50"/>
      <c r="D21" s="24">
        <f>D18-D19-D20</f>
        <v>277585.07500000001</v>
      </c>
    </row>
    <row r="22" spans="1:4" x14ac:dyDescent="0.2">
      <c r="A22" s="1"/>
      <c r="B22" s="40">
        <v>0.16</v>
      </c>
      <c r="C22" s="36" t="s">
        <v>47</v>
      </c>
      <c r="D22" s="24">
        <f>D21*B22</f>
        <v>44413.612000000001</v>
      </c>
    </row>
    <row r="23" spans="1:4" x14ac:dyDescent="0.2">
      <c r="A23" s="1"/>
      <c r="B23" s="51" t="s">
        <v>48</v>
      </c>
      <c r="C23" s="51"/>
      <c r="D23" s="25">
        <f>D21+D22</f>
        <v>321998.68700000003</v>
      </c>
    </row>
    <row r="26" spans="1:4" x14ac:dyDescent="0.2">
      <c r="A26" t="s">
        <v>19</v>
      </c>
    </row>
    <row r="27" spans="1:4" x14ac:dyDescent="0.2">
      <c r="A27" t="s">
        <v>20</v>
      </c>
    </row>
    <row r="28" spans="1:4" x14ac:dyDescent="0.2">
      <c r="A28" t="s">
        <v>21</v>
      </c>
    </row>
    <row r="29" spans="1:4" x14ac:dyDescent="0.2">
      <c r="A29" t="s">
        <v>24</v>
      </c>
    </row>
    <row r="30" spans="1:4" x14ac:dyDescent="0.2">
      <c r="A30" t="s">
        <v>22</v>
      </c>
    </row>
    <row r="31" spans="1:4" x14ac:dyDescent="0.2">
      <c r="A31" t="s">
        <v>23</v>
      </c>
    </row>
    <row r="32" spans="1:4" x14ac:dyDescent="0.2">
      <c r="A32" t="s">
        <v>25</v>
      </c>
    </row>
    <row r="33" spans="1:1" x14ac:dyDescent="0.2">
      <c r="A33" t="s">
        <v>26</v>
      </c>
    </row>
  </sheetData>
  <mergeCells count="5">
    <mergeCell ref="A5:D5"/>
    <mergeCell ref="A1:D1"/>
    <mergeCell ref="B18:C18"/>
    <mergeCell ref="B21:C21"/>
    <mergeCell ref="B23:C23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L14"/>
  <sheetViews>
    <sheetView workbookViewId="0">
      <selection activeCell="N11" sqref="N11"/>
    </sheetView>
  </sheetViews>
  <sheetFormatPr baseColWidth="10" defaultColWidth="9.140625" defaultRowHeight="12.75" x14ac:dyDescent="0.2"/>
  <cols>
    <col min="2" max="2" width="14" bestFit="1" customWidth="1"/>
    <col min="4" max="4" width="23.42578125" customWidth="1"/>
    <col min="11" max="11" width="9.28515625" bestFit="1" customWidth="1"/>
    <col min="12" max="12" width="13.140625" customWidth="1"/>
  </cols>
  <sheetData>
    <row r="3" spans="2:12" ht="15" x14ac:dyDescent="0.25">
      <c r="B3" s="54" t="s">
        <v>59</v>
      </c>
      <c r="C3" s="54"/>
      <c r="D3" s="54"/>
      <c r="E3" s="55"/>
      <c r="F3" s="55"/>
      <c r="G3" s="55"/>
      <c r="H3" s="54" t="s">
        <v>60</v>
      </c>
      <c r="I3" s="54"/>
      <c r="J3" s="54"/>
      <c r="K3" s="54"/>
      <c r="L3" s="54"/>
    </row>
    <row r="4" spans="2:12" ht="15" x14ac:dyDescent="0.25">
      <c r="B4" s="54"/>
      <c r="C4" s="54"/>
      <c r="D4" s="54"/>
      <c r="E4" s="55"/>
      <c r="F4" s="55"/>
      <c r="G4" s="55"/>
      <c r="H4" s="54" t="s">
        <v>61</v>
      </c>
      <c r="I4" s="54"/>
      <c r="J4" s="54"/>
      <c r="K4" s="54"/>
      <c r="L4" s="54"/>
    </row>
    <row r="5" spans="2:12" ht="15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2:12" ht="15" x14ac:dyDescent="0.25">
      <c r="B6" s="56" t="s">
        <v>62</v>
      </c>
      <c r="C6" s="56" t="s">
        <v>63</v>
      </c>
      <c r="D6" s="56" t="s">
        <v>64</v>
      </c>
      <c r="E6" s="55"/>
      <c r="F6" s="55"/>
      <c r="G6" s="55"/>
      <c r="H6" s="57" t="s">
        <v>65</v>
      </c>
      <c r="I6" s="57" t="s">
        <v>66</v>
      </c>
      <c r="J6" s="57" t="s">
        <v>67</v>
      </c>
      <c r="K6" s="57" t="s">
        <v>68</v>
      </c>
      <c r="L6" s="57" t="s">
        <v>69</v>
      </c>
    </row>
    <row r="7" spans="2:12" ht="15" x14ac:dyDescent="0.25">
      <c r="B7" s="58" t="s">
        <v>70</v>
      </c>
      <c r="C7" s="59">
        <v>1</v>
      </c>
      <c r="D7" s="59"/>
      <c r="E7" s="55"/>
      <c r="F7" s="55"/>
      <c r="G7" s="55"/>
      <c r="H7" s="60" t="s">
        <v>71</v>
      </c>
      <c r="I7" s="61" t="s">
        <v>72</v>
      </c>
      <c r="J7" s="62">
        <v>102.36</v>
      </c>
      <c r="K7" s="64"/>
      <c r="L7" s="62"/>
    </row>
    <row r="8" spans="2:12" ht="15" x14ac:dyDescent="0.25">
      <c r="B8" s="58" t="s">
        <v>73</v>
      </c>
      <c r="C8" s="59">
        <v>3</v>
      </c>
      <c r="D8" s="59"/>
      <c r="E8" s="55"/>
      <c r="F8" s="55"/>
      <c r="G8" s="55"/>
      <c r="H8" s="60" t="s">
        <v>74</v>
      </c>
      <c r="I8" s="61" t="s">
        <v>75</v>
      </c>
      <c r="J8" s="62">
        <v>78.69</v>
      </c>
      <c r="K8" s="64"/>
      <c r="L8" s="62"/>
    </row>
    <row r="9" spans="2:12" ht="15" x14ac:dyDescent="0.25">
      <c r="B9" s="58" t="s">
        <v>76</v>
      </c>
      <c r="C9" s="59">
        <v>6</v>
      </c>
      <c r="D9" s="59"/>
      <c r="E9" s="55"/>
      <c r="F9" s="55"/>
      <c r="G9" s="55"/>
      <c r="H9" s="60" t="s">
        <v>77</v>
      </c>
      <c r="I9" s="61" t="s">
        <v>72</v>
      </c>
      <c r="J9" s="62">
        <v>42.5</v>
      </c>
      <c r="K9" s="64"/>
      <c r="L9" s="62"/>
    </row>
    <row r="10" spans="2:12" ht="15" x14ac:dyDescent="0.25">
      <c r="B10" s="58" t="s">
        <v>78</v>
      </c>
      <c r="C10" s="59">
        <v>4</v>
      </c>
      <c r="D10" s="59"/>
      <c r="E10" s="55"/>
      <c r="F10" s="55"/>
      <c r="G10" s="55"/>
      <c r="H10" s="60" t="s">
        <v>79</v>
      </c>
      <c r="I10" s="61" t="s">
        <v>80</v>
      </c>
      <c r="J10" s="62">
        <v>85.9</v>
      </c>
      <c r="K10" s="64"/>
      <c r="L10" s="62"/>
    </row>
    <row r="11" spans="2:12" ht="15" x14ac:dyDescent="0.25">
      <c r="B11" s="58" t="s">
        <v>81</v>
      </c>
      <c r="C11" s="59">
        <v>2</v>
      </c>
      <c r="D11" s="59"/>
      <c r="E11" s="55"/>
      <c r="F11" s="55"/>
      <c r="G11" s="55"/>
      <c r="H11" s="60" t="s">
        <v>82</v>
      </c>
      <c r="I11" s="61" t="s">
        <v>72</v>
      </c>
      <c r="J11" s="62">
        <v>63.5</v>
      </c>
      <c r="K11" s="64"/>
      <c r="L11" s="62"/>
    </row>
    <row r="12" spans="2:12" ht="15" x14ac:dyDescent="0.25">
      <c r="B12" s="58" t="s">
        <v>83</v>
      </c>
      <c r="C12" s="59">
        <v>2</v>
      </c>
      <c r="D12" s="59"/>
      <c r="E12" s="55"/>
      <c r="F12" s="55"/>
      <c r="G12" s="55"/>
      <c r="H12" s="60" t="s">
        <v>84</v>
      </c>
      <c r="I12" s="61" t="s">
        <v>75</v>
      </c>
      <c r="J12" s="62">
        <v>25.4</v>
      </c>
      <c r="K12" s="64"/>
      <c r="L12" s="62"/>
    </row>
    <row r="13" spans="2:12" ht="15" x14ac:dyDescent="0.25">
      <c r="B13" s="58" t="s">
        <v>85</v>
      </c>
      <c r="C13" s="59">
        <v>3</v>
      </c>
      <c r="D13" s="59"/>
      <c r="E13" s="55"/>
      <c r="F13" s="55"/>
      <c r="G13" s="55"/>
      <c r="H13" s="60" t="s">
        <v>86</v>
      </c>
      <c r="I13" s="61" t="s">
        <v>75</v>
      </c>
      <c r="J13" s="62">
        <v>55</v>
      </c>
      <c r="K13" s="64"/>
      <c r="L13" s="62"/>
    </row>
    <row r="14" spans="2:12" ht="15" x14ac:dyDescent="0.25">
      <c r="B14" s="55"/>
      <c r="C14" s="55"/>
      <c r="D14" s="55"/>
      <c r="E14" s="55"/>
      <c r="F14" s="55"/>
      <c r="G14" s="55"/>
      <c r="H14" s="55"/>
      <c r="I14" s="55"/>
      <c r="J14" s="55"/>
      <c r="K14" s="63" t="s">
        <v>87</v>
      </c>
      <c r="L14" s="62"/>
    </row>
  </sheetData>
  <mergeCells count="3">
    <mergeCell ref="B3:D4"/>
    <mergeCell ref="H3:L3"/>
    <mergeCell ref="H4:L4"/>
  </mergeCells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papeleria</vt:lpstr>
      <vt:lpstr>Resultado</vt:lpstr>
      <vt:lpstr>funcion 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Eduardo Arellano C.</cp:lastModifiedBy>
  <cp:lastPrinted>2005-11-07T09:54:59Z</cp:lastPrinted>
  <dcterms:created xsi:type="dcterms:W3CDTF">1996-11-27T10:00:04Z</dcterms:created>
  <dcterms:modified xsi:type="dcterms:W3CDTF">2024-08-14T03:02:08Z</dcterms:modified>
</cp:coreProperties>
</file>